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6" i="1" l="1"/>
  <c r="AY7" i="1"/>
  <c r="AY5" i="1"/>
  <c r="AU12" i="1"/>
  <c r="AU11" i="1"/>
  <c r="AU10" i="1"/>
  <c r="AY9" i="1"/>
  <c r="AY8" i="1"/>
  <c r="AV7" i="1"/>
  <c r="AV6" i="1"/>
  <c r="AT6" i="1" l="1"/>
  <c r="AT7" i="1"/>
  <c r="AT8" i="1"/>
  <c r="AT9" i="1"/>
  <c r="AT5" i="1"/>
  <c r="AP12" i="1"/>
  <c r="AP11" i="1"/>
  <c r="AP10" i="1" l="1"/>
  <c r="AO8" i="1" l="1"/>
  <c r="AO9" i="1"/>
  <c r="AK12" i="1" l="1"/>
  <c r="AK11" i="1"/>
  <c r="AK10" i="1"/>
  <c r="AO6" i="1"/>
  <c r="AO7" i="1"/>
  <c r="AO5" i="1"/>
  <c r="AL7" i="1"/>
  <c r="AL6" i="1"/>
  <c r="AF11" i="1" l="1"/>
  <c r="AF12" i="1"/>
  <c r="AF10" i="1"/>
  <c r="AA10" i="1"/>
  <c r="AJ9" i="1" l="1"/>
  <c r="AJ8" i="1"/>
  <c r="AJ7" i="1"/>
  <c r="AJ6" i="1"/>
  <c r="AJ5" i="1"/>
  <c r="AG7" i="1"/>
  <c r="AG6" i="1"/>
  <c r="AG5" i="1"/>
  <c r="AE5" i="1" l="1"/>
  <c r="Z5" i="1"/>
  <c r="AE8" i="1" l="1"/>
  <c r="AE6" i="1"/>
  <c r="AA12" i="1"/>
  <c r="AA11" i="1"/>
  <c r="AB7" i="1"/>
  <c r="AB6" i="1"/>
  <c r="R7" i="1" l="1"/>
  <c r="R6" i="1"/>
  <c r="R5" i="1"/>
  <c r="K7" i="1" l="1"/>
  <c r="P7" i="1" s="1"/>
  <c r="U7" i="1" s="1"/>
  <c r="Z7" i="1" s="1"/>
  <c r="AE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<sst xmlns="http://schemas.openxmlformats.org/spreadsheetml/2006/main" count="106" uniqueCount="44">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</sst>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Q5" activePane="bottomRight" state="frozen"/>
      <selection pane="topRight" activeCell="G1" sqref="G1"/>
      <selection pane="bottomLeft" activeCell="A5" sqref="A5"/>
      <selection pane="bottomRight" activeCell="AU9" sqref="AU9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2" t="s">
        <v>5</v>
      </c>
      <c r="H2" s="32"/>
      <c r="I2" s="32"/>
      <c r="J2" s="32"/>
      <c r="K2" s="32"/>
      <c r="L2" s="32" t="s">
        <v>4</v>
      </c>
      <c r="M2" s="32"/>
      <c r="N2" s="32"/>
      <c r="O2" s="32"/>
      <c r="P2" s="32"/>
      <c r="Q2" s="32" t="s">
        <v>6</v>
      </c>
      <c r="R2" s="32"/>
      <c r="S2" s="32"/>
      <c r="T2" s="32"/>
      <c r="U2" s="32"/>
      <c r="V2" s="32" t="s">
        <v>7</v>
      </c>
      <c r="W2" s="32"/>
      <c r="X2" s="32"/>
      <c r="Y2" s="32"/>
      <c r="Z2" s="32"/>
      <c r="AA2" s="32" t="s">
        <v>8</v>
      </c>
      <c r="AB2" s="32"/>
      <c r="AC2" s="32"/>
      <c r="AD2" s="32"/>
      <c r="AE2" s="32"/>
      <c r="AF2" s="32" t="s">
        <v>9</v>
      </c>
      <c r="AG2" s="32"/>
      <c r="AH2" s="32"/>
      <c r="AI2" s="32"/>
      <c r="AJ2" s="32"/>
      <c r="AK2" s="32" t="s">
        <v>10</v>
      </c>
      <c r="AL2" s="32"/>
      <c r="AM2" s="32"/>
      <c r="AN2" s="32"/>
      <c r="AO2" s="32"/>
      <c r="AP2" s="32" t="s">
        <v>11</v>
      </c>
      <c r="AQ2" s="32"/>
      <c r="AR2" s="32"/>
      <c r="AS2" s="32"/>
      <c r="AT2" s="32"/>
      <c r="AU2" s="32" t="s">
        <v>12</v>
      </c>
      <c r="AV2" s="32"/>
      <c r="AW2" s="32"/>
      <c r="AX2" s="32"/>
      <c r="AY2" s="32"/>
      <c r="AZ2" s="32" t="s">
        <v>13</v>
      </c>
      <c r="BA2" s="32"/>
      <c r="BB2" s="32"/>
      <c r="BC2" s="32"/>
      <c r="BD2" s="32"/>
      <c r="BE2" s="32" t="s">
        <v>14</v>
      </c>
      <c r="BF2" s="32"/>
      <c r="BG2" s="32"/>
      <c r="BH2" s="32"/>
      <c r="BI2" s="32"/>
      <c r="BJ2" s="32" t="s">
        <v>15</v>
      </c>
      <c r="BK2" s="32"/>
      <c r="BL2" s="32"/>
      <c r="BM2" s="32"/>
      <c r="BN2" s="32"/>
    </row>
    <row r="3" spans="1:66">
      <c r="A3" s="34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5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4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0</v>
      </c>
      <c r="AJ5" s="18">
        <f>AE5+AF5-AG5-AH5-AI5</f>
        <v>5266</v>
      </c>
      <c r="AK5" s="27">
        <v>56000</v>
      </c>
      <c r="AL5" s="18">
        <v>59988</v>
      </c>
      <c r="AM5" s="4">
        <v>0</v>
      </c>
      <c r="AN5" s="4">
        <v>12</v>
      </c>
      <c r="AO5" s="18">
        <f>AJ5+AK5-AL5-AN5</f>
        <v>1266</v>
      </c>
      <c r="AP5" s="27">
        <v>62720</v>
      </c>
      <c r="AQ5" s="4">
        <v>55000</v>
      </c>
      <c r="AR5" s="4">
        <v>0</v>
      </c>
      <c r="AS5" s="4"/>
      <c r="AT5" s="18">
        <f>AP5+AO5-AQ5-AR5-AS5</f>
        <v>8986</v>
      </c>
      <c r="AU5" s="27">
        <v>58240</v>
      </c>
      <c r="AV5" s="18">
        <v>60012</v>
      </c>
      <c r="AW5" s="4">
        <v>0</v>
      </c>
      <c r="AX5" s="4">
        <v>5</v>
      </c>
      <c r="AY5" s="18">
        <f>AT5+AU5-AV5-AW5-AX5</f>
        <v>7209</v>
      </c>
      <c r="AZ5" s="17"/>
      <c r="BA5" s="4"/>
      <c r="BB5" s="4"/>
      <c r="BC5" s="4"/>
      <c r="BD5" s="4"/>
      <c r="BE5" s="17"/>
      <c r="BF5" s="4"/>
      <c r="BG5" s="4"/>
      <c r="BH5" s="4"/>
      <c r="BI5" s="4"/>
      <c r="BJ5" s="17"/>
      <c r="BK5" s="4"/>
      <c r="BL5" s="4"/>
      <c r="BM5" s="4"/>
      <c r="BN5" s="4"/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>Z6+AA6-AB6-AC6-AD6</f>
        <v>8168</v>
      </c>
      <c r="AF6" s="18">
        <v>134400</v>
      </c>
      <c r="AG6" s="18">
        <f>(69924-66)*2</f>
        <v>139716</v>
      </c>
      <c r="AH6" s="4">
        <v>0</v>
      </c>
      <c r="AI6" s="4">
        <v>0</v>
      </c>
      <c r="AJ6" s="18">
        <f>AE6+AF6-AG6-AH6-AI6</f>
        <v>2852</v>
      </c>
      <c r="AK6" s="18">
        <v>120000</v>
      </c>
      <c r="AL6" s="18">
        <f>D6*59988</f>
        <v>119976</v>
      </c>
      <c r="AM6" s="4">
        <v>0</v>
      </c>
      <c r="AN6" s="4">
        <v>25</v>
      </c>
      <c r="AO6" s="18">
        <f t="shared" ref="AO6:AO9" si="1">AJ6+AK6-AL6-AN6</f>
        <v>2851</v>
      </c>
      <c r="AP6" s="18">
        <v>138594</v>
      </c>
      <c r="AQ6" s="4">
        <v>110000</v>
      </c>
      <c r="AR6" s="4">
        <v>0</v>
      </c>
      <c r="AS6" s="4"/>
      <c r="AT6" s="18">
        <f t="shared" ref="AT6:AT9" si="2">AP6+AO6-AQ6-AR6-AS6</f>
        <v>31445</v>
      </c>
      <c r="AU6" s="18">
        <v>96000</v>
      </c>
      <c r="AV6" s="18">
        <f>60012*2</f>
        <v>120024</v>
      </c>
      <c r="AW6" s="4">
        <v>0</v>
      </c>
      <c r="AX6" s="4">
        <v>0</v>
      </c>
      <c r="AY6" s="18">
        <f t="shared" ref="AY6:AY7" si="3">AT6+AU6-AV6-AW6-AX6</f>
        <v>7421</v>
      </c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0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>Z7+AA7-AB7-AC7-AD7</f>
        <v>8041</v>
      </c>
      <c r="AF7" s="18">
        <v>139200</v>
      </c>
      <c r="AG7" s="18">
        <f>(69924-66)*2</f>
        <v>139716</v>
      </c>
      <c r="AH7" s="4">
        <v>0</v>
      </c>
      <c r="AI7" s="4">
        <v>0</v>
      </c>
      <c r="AJ7" s="18">
        <f>AE7+AF7-AG7-AH7-AI7</f>
        <v>7525</v>
      </c>
      <c r="AK7" s="18">
        <v>115200</v>
      </c>
      <c r="AL7" s="18">
        <f>D7*59988</f>
        <v>119976</v>
      </c>
      <c r="AM7" s="4">
        <v>0</v>
      </c>
      <c r="AN7" s="4">
        <v>14</v>
      </c>
      <c r="AO7" s="18">
        <f t="shared" si="1"/>
        <v>2735</v>
      </c>
      <c r="AP7" s="18">
        <v>156974</v>
      </c>
      <c r="AQ7" s="4">
        <v>110000</v>
      </c>
      <c r="AR7" s="4">
        <v>0</v>
      </c>
      <c r="AS7" s="4">
        <v>2</v>
      </c>
      <c r="AT7" s="18">
        <f t="shared" si="2"/>
        <v>49707</v>
      </c>
      <c r="AU7" s="18">
        <v>83200</v>
      </c>
      <c r="AV7" s="18">
        <f>60012*2</f>
        <v>120024</v>
      </c>
      <c r="AW7" s="4">
        <v>0</v>
      </c>
      <c r="AX7" s="4">
        <v>256</v>
      </c>
      <c r="AY7" s="18">
        <f t="shared" si="3"/>
        <v>12627</v>
      </c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>Z8+AA8-AB8-AC8-AD8</f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>
        <v>63000</v>
      </c>
      <c r="AL8" s="4">
        <v>60000</v>
      </c>
      <c r="AM8" s="4">
        <v>0</v>
      </c>
      <c r="AN8" s="4"/>
      <c r="AO8" s="18">
        <f t="shared" si="1"/>
        <v>3052</v>
      </c>
      <c r="AP8" s="4">
        <v>52040</v>
      </c>
      <c r="AQ8" s="4">
        <v>55000</v>
      </c>
      <c r="AR8" s="4">
        <v>0</v>
      </c>
      <c r="AS8" s="4">
        <v>0</v>
      </c>
      <c r="AT8" s="18">
        <f t="shared" si="2"/>
        <v>92</v>
      </c>
      <c r="AU8" s="18">
        <v>65360</v>
      </c>
      <c r="AV8" s="4">
        <v>60000</v>
      </c>
      <c r="AW8" s="4">
        <v>0</v>
      </c>
      <c r="AX8" s="4">
        <v>0</v>
      </c>
      <c r="AY8" s="18">
        <f t="shared" ref="AY8:AY9" si="4">AU8+AT8-AV8-AW8-AX8</f>
        <v>5452</v>
      </c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>
        <v>60000</v>
      </c>
      <c r="AL9" s="4">
        <v>60000</v>
      </c>
      <c r="AM9" s="4">
        <v>0</v>
      </c>
      <c r="AN9" s="4"/>
      <c r="AO9" s="18">
        <f t="shared" si="1"/>
        <v>30</v>
      </c>
      <c r="AP9" s="4">
        <v>55000</v>
      </c>
      <c r="AQ9" s="4">
        <v>55000</v>
      </c>
      <c r="AR9" s="4">
        <v>0</v>
      </c>
      <c r="AS9" s="4">
        <v>0</v>
      </c>
      <c r="AT9" s="18">
        <f t="shared" si="2"/>
        <v>30</v>
      </c>
      <c r="AU9" s="18">
        <v>60000</v>
      </c>
      <c r="AV9" s="4">
        <v>60000</v>
      </c>
      <c r="AW9" s="4">
        <v>0</v>
      </c>
      <c r="AX9" s="4">
        <v>0</v>
      </c>
      <c r="AY9" s="18">
        <f t="shared" si="4"/>
        <v>30</v>
      </c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>
        <f>176960+62720</f>
        <v>239680</v>
      </c>
      <c r="AL10" s="19"/>
      <c r="AM10" s="19"/>
      <c r="AN10" s="19"/>
      <c r="AO10" s="19"/>
      <c r="AP10" s="19">
        <f>118720+58240</f>
        <v>176960</v>
      </c>
      <c r="AQ10" s="19"/>
      <c r="AR10" s="19"/>
      <c r="AS10" s="19"/>
      <c r="AT10" s="19"/>
      <c r="AU10" s="19">
        <f>118720</f>
        <v>118720</v>
      </c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5">AA11-AF6</f>
        <v>120000</v>
      </c>
      <c r="AG11" s="19"/>
      <c r="AH11" s="30"/>
      <c r="AI11" s="19"/>
      <c r="AJ11" s="19"/>
      <c r="AK11" s="19">
        <f>354206+125794</f>
        <v>480000</v>
      </c>
      <c r="AL11" s="19"/>
      <c r="AM11" s="19"/>
      <c r="AN11" s="19"/>
      <c r="AO11" s="19"/>
      <c r="AP11" s="21">
        <f>AK11-AP6</f>
        <v>341406</v>
      </c>
      <c r="AQ11" s="19"/>
      <c r="AR11" s="19"/>
      <c r="AS11" s="19"/>
      <c r="AT11" s="19"/>
      <c r="AU11" s="21">
        <f>AP11-AU6</f>
        <v>245406</v>
      </c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5"/>
        <v>115200</v>
      </c>
      <c r="AG12" s="19"/>
      <c r="AH12" s="30"/>
      <c r="AI12" s="19"/>
      <c r="AJ12" s="19"/>
      <c r="AK12" s="19">
        <f>329426+150574</f>
        <v>480000</v>
      </c>
      <c r="AL12" s="19"/>
      <c r="AM12" s="19"/>
      <c r="AN12" s="19"/>
      <c r="AO12" s="19"/>
      <c r="AP12" s="21">
        <f>AK12-AP7</f>
        <v>323026</v>
      </c>
      <c r="AQ12" s="19"/>
      <c r="AR12" s="19"/>
      <c r="AS12" s="19"/>
      <c r="AT12" s="19"/>
      <c r="AU12" s="21">
        <f>AP12-AU7</f>
        <v>239826</v>
      </c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E18" s="15"/>
      <c r="BJ18" s="15"/>
    </row>
    <row r="19" spans="2:62">
      <c r="B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E19" s="15"/>
      <c r="BJ19" s="15"/>
    </row>
    <row r="20" spans="2:62">
      <c r="B20" s="15"/>
      <c r="C20" s="15"/>
      <c r="E20" s="13"/>
      <c r="AF20" s="15"/>
      <c r="AG20" s="15"/>
      <c r="AI20" s="15"/>
      <c r="AK20" s="15"/>
    </row>
    <row r="21" spans="2:62">
      <c r="C21" s="15"/>
      <c r="AF21" s="15"/>
      <c r="AK21" s="15"/>
    </row>
    <row r="22" spans="2:62">
      <c r="C22" s="15"/>
      <c r="AJ22" s="15"/>
      <c r="AK22" s="15"/>
    </row>
    <row r="23" spans="2:62">
      <c r="C23" s="15"/>
    </row>
    <row r="24" spans="2:62">
      <c r="C24" s="15"/>
      <c r="E24" s="13"/>
    </row>
    <row r="25" spans="2:62">
      <c r="E25" s="13"/>
    </row>
    <row r="26" spans="2:62">
      <c r="E26" s="13"/>
    </row>
    <row r="27" spans="2:62">
      <c r="E27" s="13"/>
    </row>
    <row r="29" spans="2:62">
      <c r="C29" s="15"/>
    </row>
    <row r="30" spans="2:62">
      <c r="C30" s="15"/>
    </row>
    <row r="31" spans="2:62">
      <c r="C31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2024-10-04T08:42:24Z</dcterms:modified>
</cp:coreProperties>
</file>